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0150" sheetId="18" r:id="rId1"/>
    <sheet name="0180" sheetId="19" r:id="rId2"/>
    <sheet name="3112" sheetId="20" r:id="rId3"/>
    <sheet name="3242" sheetId="21" r:id="rId4"/>
    <sheet name="6030" sheetId="17" r:id="rId5"/>
    <sheet name="7461" sheetId="16" r:id="rId6"/>
  </sheets>
  <calcPr calcId="145621"/>
</workbook>
</file>

<file path=xl/calcChain.xml><?xml version="1.0" encoding="utf-8"?>
<calcChain xmlns="http://schemas.openxmlformats.org/spreadsheetml/2006/main">
  <c r="D12" i="16" l="1"/>
  <c r="D13" i="17" l="1"/>
  <c r="D11" i="20"/>
  <c r="D12" i="21"/>
  <c r="D14" i="20" l="1"/>
  <c r="D12" i="19" l="1"/>
  <c r="D12" i="18"/>
  <c r="D16" i="17" l="1"/>
  <c r="D14" i="18" l="1"/>
</calcChain>
</file>

<file path=xl/sharedStrings.xml><?xml version="1.0" encoding="utf-8"?>
<sst xmlns="http://schemas.openxmlformats.org/spreadsheetml/2006/main" count="139" uniqueCount="40">
  <si>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</si>
  <si>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</si>
  <si>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</si>
  <si>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</si>
  <si>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</si>
  <si>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</si>
  <si>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</si>
  <si>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</si>
  <si>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</si>
  <si>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</si>
  <si>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</si>
  <si>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</si>
  <si>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</si>
  <si>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</si>
  <si>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робіт, покращення санітарного та естетичного стану території населених пунктів громади, постійний догляд за станом парків та скверів, озеленення території громади</t>
  </si>
  <si>
    <t>Залучення незайнятого населення до громадських робіт</t>
  </si>
  <si>
    <t xml:space="preserve">Покращення санітарного та естетичного стану території населених пунктів громади, постійний догляд за станом парків та скверів, озеленення території 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</si>
  <si>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</si>
  <si>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</si>
  <si>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</si>
  <si>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</si>
  <si>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</si>
  <si>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довгострокового користування</t>
  </si>
  <si>
    <t>Придбання предметів і матеріалів для забезпечення господарської діяльності</t>
  </si>
  <si>
    <t>Придбання автобусного павільону</t>
  </si>
  <si>
    <t>з КПКВК МБ 0110180 Відділу бухгалтерського обліку, планування та звітності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</si>
  <si>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</si>
  <si>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з КПКВК МБ 0113242 Відділу бухгалтерського обліку, планування та звітності</t>
  </si>
  <si>
    <t>Надання соціальної допомоги громадянам, які потребують особливої підтримки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</si>
  <si>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</si>
  <si>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</si>
  <si>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 на проведення операцій та лікування (інша субвенція)</t>
  </si>
  <si>
    <t>з КПКВК МБ 0113112Відділу бухгалтерського обліку, планування та звітності</t>
  </si>
  <si>
    <t xml:space="preserve">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           </t>
  </si>
  <si>
    <t xml:space="preserve">Захист прав та інтересів дітей-сиріт, позбавлених батьківського піклування, надання їм реальної допомоги і підтримки  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</si>
  <si>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</si>
  <si>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</si>
  <si>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</si>
  <si>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r>
      <t xml:space="preserve">Забезпечення проведення поточного ремонту автомобільних доріг та дорожньої інфраструктури в </t>
    </r>
    <r>
      <rPr>
        <b/>
        <sz val="11"/>
        <color rgb="FF000000"/>
        <rFont val="Times New Roman"/>
        <family val="1"/>
        <charset val="204"/>
      </rPr>
      <t>тому числі:</t>
    </r>
  </si>
  <si>
    <t>погашення кредиторської заборгованості на початок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</si>
</sst>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justify" wrapText="1"/>
    </xf>
    <xf numFmtId="2" fontId="1" fillId="0" borderId="5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I12" sqref="I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8.5703125" style="1" customWidth="1"/>
    <col min="4" max="4" width="13.42578125" style="1" customWidth="1"/>
    <col min="5" max="16384" width="9.140625" style="1"/>
  </cols>
  <sheetData>
    <row r="1" spans="1:4" x14ac:dyDescent="0.25">
      <c r="A1" s="19" t="s">
        <v>0</v>
      </c>
      <c r="B1" s="19"/>
      <c r="C1" s="19"/>
      <c r="D1" s="19"/>
    </row>
    <row r="2" spans="1:4" x14ac:dyDescent="0.25">
      <c r="A2" s="19" t="s">
        <v>11</v>
      </c>
      <c r="B2" s="19"/>
      <c r="C2" s="19"/>
      <c r="D2" s="19"/>
    </row>
    <row r="3" spans="1:4" x14ac:dyDescent="0.25">
      <c r="A3" s="19" t="s">
        <v>18</v>
      </c>
      <c r="B3" s="19"/>
      <c r="C3" s="19"/>
      <c r="D3" s="19"/>
    </row>
    <row r="4" spans="1:4" x14ac:dyDescent="0.25">
      <c r="A4" s="19" t="s">
        <v>9</v>
      </c>
      <c r="B4" s="19"/>
      <c r="C4" s="19"/>
      <c r="D4" s="19"/>
    </row>
    <row r="6" spans="1:4" x14ac:dyDescent="0.25">
      <c r="A6" s="20" t="s">
        <v>1</v>
      </c>
      <c r="B6" s="21"/>
      <c r="C6" s="20" t="s">
        <v>2</v>
      </c>
      <c r="D6" s="21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32.25" customHeight="1" x14ac:dyDescent="0.25">
      <c r="A9" s="22" t="s">
        <v>19</v>
      </c>
      <c r="B9" s="23"/>
      <c r="C9" s="22" t="s">
        <v>19</v>
      </c>
      <c r="D9" s="23"/>
    </row>
    <row r="10" spans="1:4" ht="83.25" hidden="1" customHeight="1" x14ac:dyDescent="0.25">
      <c r="A10" s="16"/>
      <c r="B10" s="18"/>
      <c r="C10" s="24" t="s">
        <v>12</v>
      </c>
      <c r="D10" s="25"/>
    </row>
    <row r="11" spans="1:4" x14ac:dyDescent="0.25">
      <c r="A11" s="16" t="s">
        <v>4</v>
      </c>
      <c r="B11" s="17"/>
      <c r="C11" s="17"/>
      <c r="D11" s="18"/>
    </row>
    <row r="12" spans="1:4" ht="75.75" customHeight="1" x14ac:dyDescent="0.25">
      <c r="A12" s="14" t="s">
        <v>20</v>
      </c>
      <c r="B12" s="15">
        <v>11173000</v>
      </c>
      <c r="C12" s="13" t="s">
        <v>20</v>
      </c>
      <c r="D12" s="5">
        <f>B12+965000</f>
        <v>12138000</v>
      </c>
    </row>
    <row r="13" spans="1:4" ht="45.75" customHeight="1" x14ac:dyDescent="0.25">
      <c r="A13" s="13" t="s">
        <v>21</v>
      </c>
      <c r="B13" s="5">
        <v>100000</v>
      </c>
      <c r="C13" s="13" t="s">
        <v>21</v>
      </c>
      <c r="D13" s="5">
        <v>100000</v>
      </c>
    </row>
    <row r="14" spans="1:4" ht="30" customHeight="1" x14ac:dyDescent="0.25">
      <c r="A14" s="6" t="s">
        <v>22</v>
      </c>
      <c r="B14" s="5">
        <v>45000</v>
      </c>
      <c r="C14" s="6" t="s">
        <v>22</v>
      </c>
      <c r="D14" s="5">
        <f>25000+20000</f>
        <v>45000</v>
      </c>
    </row>
    <row r="15" spans="1:4" ht="35.25" customHeight="1" x14ac:dyDescent="0.25">
      <c r="A15" s="4" t="s">
        <v>23</v>
      </c>
      <c r="B15" s="5">
        <v>25000</v>
      </c>
      <c r="C15" s="4" t="s">
        <v>23</v>
      </c>
      <c r="D15" s="5">
        <v>25000</v>
      </c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t="15.75" customHeight="1" x14ac:dyDescent="0.25"/>
    <row r="23" spans="1:4" x14ac:dyDescent="0.25">
      <c r="A23" s="7" t="s">
        <v>7</v>
      </c>
      <c r="B23" s="8"/>
      <c r="C23" s="9" t="s">
        <v>8</v>
      </c>
    </row>
  </sheetData>
  <mergeCells count="12"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0" workbookViewId="0">
      <selection activeCell="F12" sqref="F12"/>
    </sheetView>
  </sheetViews>
  <sheetFormatPr defaultRowHeight="15.75" x14ac:dyDescent="0.25"/>
  <cols>
    <col min="1" max="1" width="39.28515625" style="1" customWidth="1"/>
    <col min="2" max="2" width="11.85546875" style="1" bestFit="1" customWidth="1"/>
    <col min="3" max="3" width="38.5703125" style="1" customWidth="1"/>
    <col min="4" max="4" width="11.85546875" style="1" bestFit="1" customWidth="1"/>
    <col min="5" max="16384" width="9.140625" style="1"/>
  </cols>
  <sheetData>
    <row r="1" spans="1:4" x14ac:dyDescent="0.25">
      <c r="A1" s="19" t="s">
        <v>0</v>
      </c>
      <c r="B1" s="19"/>
      <c r="C1" s="19"/>
      <c r="D1" s="19"/>
    </row>
    <row r="2" spans="1:4" x14ac:dyDescent="0.25">
      <c r="A2" s="19" t="s">
        <v>11</v>
      </c>
      <c r="B2" s="19"/>
      <c r="C2" s="19"/>
      <c r="D2" s="19"/>
    </row>
    <row r="3" spans="1:4" x14ac:dyDescent="0.25">
      <c r="A3" s="19" t="s">
        <v>25</v>
      </c>
      <c r="B3" s="19"/>
      <c r="C3" s="19"/>
      <c r="D3" s="19"/>
    </row>
    <row r="4" spans="1:4" x14ac:dyDescent="0.25">
      <c r="A4" s="19" t="s">
        <v>9</v>
      </c>
      <c r="B4" s="19"/>
      <c r="C4" s="19"/>
      <c r="D4" s="19"/>
    </row>
    <row r="6" spans="1:4" x14ac:dyDescent="0.25">
      <c r="A6" s="20" t="s">
        <v>1</v>
      </c>
      <c r="B6" s="21"/>
      <c r="C6" s="20" t="s">
        <v>2</v>
      </c>
      <c r="D6" s="21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130.5" customHeight="1" x14ac:dyDescent="0.25">
      <c r="A9" s="22" t="s">
        <v>26</v>
      </c>
      <c r="B9" s="23"/>
      <c r="C9" s="22" t="s">
        <v>26</v>
      </c>
      <c r="D9" s="23"/>
    </row>
    <row r="10" spans="1:4" ht="82.5" customHeight="1" x14ac:dyDescent="0.25">
      <c r="A10" s="22" t="s">
        <v>17</v>
      </c>
      <c r="B10" s="23"/>
      <c r="C10" s="22" t="s">
        <v>17</v>
      </c>
      <c r="D10" s="23"/>
    </row>
    <row r="11" spans="1:4" ht="15.75" customHeight="1" x14ac:dyDescent="0.25">
      <c r="A11" s="16" t="s">
        <v>4</v>
      </c>
      <c r="B11" s="17"/>
      <c r="C11" s="17"/>
      <c r="D11" s="18"/>
    </row>
    <row r="12" spans="1:4" ht="150.75" customHeight="1" x14ac:dyDescent="0.25">
      <c r="A12" s="13" t="s">
        <v>26</v>
      </c>
      <c r="B12" s="15">
        <v>50000</v>
      </c>
      <c r="C12" s="13" t="s">
        <v>26</v>
      </c>
      <c r="D12" s="5">
        <f>B12+5000</f>
        <v>55000</v>
      </c>
    </row>
    <row r="13" spans="1:4" ht="24" hidden="1" customHeight="1" x14ac:dyDescent="0.25">
      <c r="A13" s="13"/>
      <c r="B13" s="5"/>
      <c r="C13" s="13"/>
      <c r="D13" s="5"/>
    </row>
    <row r="14" spans="1:4" ht="31.5" hidden="1" customHeight="1" x14ac:dyDescent="0.25">
      <c r="A14" s="6"/>
      <c r="B14" s="5"/>
      <c r="C14" s="6"/>
      <c r="D14" s="5"/>
    </row>
    <row r="15" spans="1:4" ht="45" hidden="1" customHeight="1" x14ac:dyDescent="0.25">
      <c r="A15" s="13"/>
      <c r="B15" s="4"/>
      <c r="C15" s="13"/>
      <c r="D15" s="5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t="15.75" customHeight="1" x14ac:dyDescent="0.25"/>
    <row r="23" spans="1:4" x14ac:dyDescent="0.25">
      <c r="A23" s="7" t="s">
        <v>7</v>
      </c>
      <c r="B23" s="8"/>
      <c r="C23" s="9" t="s">
        <v>8</v>
      </c>
    </row>
  </sheetData>
  <mergeCells count="12">
    <mergeCell ref="A11:D11"/>
    <mergeCell ref="A8:D8"/>
    <mergeCell ref="A9:B9"/>
    <mergeCell ref="C9:D9"/>
    <mergeCell ref="A1:D1"/>
    <mergeCell ref="A2:D2"/>
    <mergeCell ref="A3:D3"/>
    <mergeCell ref="A4:D4"/>
    <mergeCell ref="A6:B6"/>
    <mergeCell ref="C6:D6"/>
    <mergeCell ref="A10:B10"/>
    <mergeCell ref="C10:D10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E28" sqref="E28"/>
    </sheetView>
  </sheetViews>
  <sheetFormatPr defaultRowHeight="15.75" x14ac:dyDescent="0.25"/>
  <cols>
    <col min="1" max="1" width="39.28515625" style="1" customWidth="1"/>
    <col min="2" max="2" width="11.140625" style="1" customWidth="1"/>
    <col min="3" max="3" width="38.5703125" style="1" customWidth="1"/>
    <col min="4" max="4" width="10.7109375" style="1" customWidth="1"/>
    <col min="5" max="16384" width="9.140625" style="1"/>
  </cols>
  <sheetData>
    <row r="1" spans="1:4" x14ac:dyDescent="0.25">
      <c r="A1" s="19" t="s">
        <v>0</v>
      </c>
      <c r="B1" s="19"/>
      <c r="C1" s="19"/>
      <c r="D1" s="19"/>
    </row>
    <row r="2" spans="1:4" x14ac:dyDescent="0.25">
      <c r="A2" s="19" t="s">
        <v>11</v>
      </c>
      <c r="B2" s="19"/>
      <c r="C2" s="19"/>
      <c r="D2" s="19"/>
    </row>
    <row r="3" spans="1:4" x14ac:dyDescent="0.25">
      <c r="A3" s="19" t="s">
        <v>32</v>
      </c>
      <c r="B3" s="19"/>
      <c r="C3" s="19"/>
      <c r="D3" s="19"/>
    </row>
    <row r="4" spans="1:4" x14ac:dyDescent="0.25">
      <c r="A4" s="19" t="s">
        <v>9</v>
      </c>
      <c r="B4" s="19"/>
      <c r="C4" s="19"/>
      <c r="D4" s="19"/>
    </row>
    <row r="6" spans="1:4" x14ac:dyDescent="0.25">
      <c r="A6" s="20" t="s">
        <v>1</v>
      </c>
      <c r="B6" s="21"/>
      <c r="C6" s="20" t="s">
        <v>2</v>
      </c>
      <c r="D6" s="21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78.75" customHeight="1" x14ac:dyDescent="0.25">
      <c r="A9" s="22" t="s">
        <v>33</v>
      </c>
      <c r="B9" s="23"/>
      <c r="C9" s="22" t="s">
        <v>33</v>
      </c>
      <c r="D9" s="23"/>
    </row>
    <row r="10" spans="1:4" ht="15.75" hidden="1" customHeight="1" x14ac:dyDescent="0.25">
      <c r="A10" s="16" t="s">
        <v>4</v>
      </c>
      <c r="B10" s="17"/>
      <c r="C10" s="17"/>
      <c r="D10" s="18"/>
    </row>
    <row r="11" spans="1:4" ht="43.5" customHeight="1" x14ac:dyDescent="0.25">
      <c r="A11" s="13" t="s">
        <v>34</v>
      </c>
      <c r="B11" s="15">
        <v>38000</v>
      </c>
      <c r="C11" s="13" t="s">
        <v>34</v>
      </c>
      <c r="D11" s="5">
        <f>B11-20000</f>
        <v>18000</v>
      </c>
    </row>
    <row r="12" spans="1:4" ht="48" hidden="1" customHeight="1" x14ac:dyDescent="0.25">
      <c r="A12" s="13"/>
      <c r="B12" s="5"/>
      <c r="C12" s="13"/>
      <c r="D12" s="5"/>
    </row>
    <row r="13" spans="1:4" ht="31.5" hidden="1" customHeight="1" x14ac:dyDescent="0.25">
      <c r="A13" s="6" t="s">
        <v>10</v>
      </c>
      <c r="B13" s="5">
        <v>20000</v>
      </c>
      <c r="C13" s="6" t="s">
        <v>10</v>
      </c>
      <c r="D13" s="5">
        <v>20000</v>
      </c>
    </row>
    <row r="14" spans="1:4" ht="45" hidden="1" customHeight="1" x14ac:dyDescent="0.25">
      <c r="A14" s="13" t="s">
        <v>31</v>
      </c>
      <c r="B14" s="4">
        <v>17700</v>
      </c>
      <c r="C14" s="13" t="s">
        <v>31</v>
      </c>
      <c r="D14" s="5">
        <f>17700+2900+7500</f>
        <v>28100</v>
      </c>
    </row>
    <row r="15" spans="1:4" hidden="1" x14ac:dyDescent="0.25">
      <c r="A15" s="4"/>
      <c r="B15" s="4"/>
      <c r="C15" s="4"/>
      <c r="D15" s="4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t="15.75" customHeight="1" x14ac:dyDescent="0.25"/>
    <row r="22" spans="1:4" ht="15.75" customHeight="1" x14ac:dyDescent="0.25">
      <c r="A22" s="7" t="s">
        <v>7</v>
      </c>
      <c r="B22" s="8"/>
      <c r="C22" s="9" t="s">
        <v>8</v>
      </c>
    </row>
  </sheetData>
  <mergeCells count="10">
    <mergeCell ref="A8:D8"/>
    <mergeCell ref="A9:B9"/>
    <mergeCell ref="C9:D9"/>
    <mergeCell ref="A10:D10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E12" sqref="E12"/>
    </sheetView>
  </sheetViews>
  <sheetFormatPr defaultRowHeight="15.75" x14ac:dyDescent="0.25"/>
  <cols>
    <col min="1" max="1" width="39.28515625" style="1" customWidth="1"/>
    <col min="2" max="2" width="11.140625" style="1" customWidth="1"/>
    <col min="3" max="3" width="38.5703125" style="1" customWidth="1"/>
    <col min="4" max="4" width="10.7109375" style="1" customWidth="1"/>
    <col min="5" max="16384" width="9.140625" style="1"/>
  </cols>
  <sheetData>
    <row r="1" spans="1:4" x14ac:dyDescent="0.25">
      <c r="A1" s="19" t="s">
        <v>0</v>
      </c>
      <c r="B1" s="19"/>
      <c r="C1" s="19"/>
      <c r="D1" s="19"/>
    </row>
    <row r="2" spans="1:4" x14ac:dyDescent="0.25">
      <c r="A2" s="19" t="s">
        <v>11</v>
      </c>
      <c r="B2" s="19"/>
      <c r="C2" s="19"/>
      <c r="D2" s="19"/>
    </row>
    <row r="3" spans="1:4" x14ac:dyDescent="0.25">
      <c r="A3" s="19" t="s">
        <v>27</v>
      </c>
      <c r="B3" s="19"/>
      <c r="C3" s="19"/>
      <c r="D3" s="19"/>
    </row>
    <row r="4" spans="1:4" x14ac:dyDescent="0.25">
      <c r="A4" s="19" t="s">
        <v>9</v>
      </c>
      <c r="B4" s="19"/>
      <c r="C4" s="19"/>
      <c r="D4" s="19"/>
    </row>
    <row r="6" spans="1:4" x14ac:dyDescent="0.25">
      <c r="A6" s="20" t="s">
        <v>1</v>
      </c>
      <c r="B6" s="21"/>
      <c r="C6" s="20" t="s">
        <v>2</v>
      </c>
      <c r="D6" s="21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32.25" customHeight="1" x14ac:dyDescent="0.25">
      <c r="A9" s="22" t="s">
        <v>28</v>
      </c>
      <c r="B9" s="23"/>
      <c r="C9" s="22" t="s">
        <v>28</v>
      </c>
      <c r="D9" s="23"/>
    </row>
    <row r="10" spans="1:4" ht="15.75" customHeight="1" x14ac:dyDescent="0.25">
      <c r="A10" s="16" t="s">
        <v>4</v>
      </c>
      <c r="B10" s="17"/>
      <c r="C10" s="17"/>
      <c r="D10" s="18"/>
    </row>
    <row r="11" spans="1:4" ht="42" customHeight="1" x14ac:dyDescent="0.25">
      <c r="A11" s="13" t="s">
        <v>29</v>
      </c>
      <c r="B11" s="15">
        <v>10000</v>
      </c>
      <c r="C11" s="13" t="s">
        <v>29</v>
      </c>
      <c r="D11" s="5">
        <v>10000</v>
      </c>
    </row>
    <row r="12" spans="1:4" ht="42" customHeight="1" x14ac:dyDescent="0.25">
      <c r="A12" s="13" t="s">
        <v>30</v>
      </c>
      <c r="B12" s="5">
        <v>470000</v>
      </c>
      <c r="C12" s="13" t="s">
        <v>30</v>
      </c>
      <c r="D12" s="5">
        <f>470000-70000</f>
        <v>400000</v>
      </c>
    </row>
    <row r="13" spans="1:4" ht="44.25" customHeight="1" x14ac:dyDescent="0.25">
      <c r="A13" s="6" t="s">
        <v>10</v>
      </c>
      <c r="B13" s="5">
        <v>20000</v>
      </c>
      <c r="C13" s="6" t="s">
        <v>10</v>
      </c>
      <c r="D13" s="5">
        <v>20000</v>
      </c>
    </row>
    <row r="14" spans="1:4" ht="45" customHeight="1" x14ac:dyDescent="0.25">
      <c r="A14" s="13" t="s">
        <v>31</v>
      </c>
      <c r="B14" s="5">
        <v>30000</v>
      </c>
      <c r="C14" s="13" t="s">
        <v>31</v>
      </c>
      <c r="D14" s="5">
        <v>30000</v>
      </c>
    </row>
    <row r="15" spans="1:4" hidden="1" x14ac:dyDescent="0.25">
      <c r="A15" s="4"/>
      <c r="B15" s="4"/>
      <c r="C15" s="4"/>
      <c r="D15" s="4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t="15.75" customHeight="1" x14ac:dyDescent="0.25"/>
    <row r="22" spans="1:4" ht="15.75" customHeight="1" x14ac:dyDescent="0.25">
      <c r="A22" s="7" t="s">
        <v>7</v>
      </c>
      <c r="B22" s="8"/>
      <c r="C22" s="9" t="s">
        <v>8</v>
      </c>
    </row>
  </sheetData>
  <mergeCells count="10">
    <mergeCell ref="A10:D10"/>
    <mergeCell ref="A8:D8"/>
    <mergeCell ref="A9:B9"/>
    <mergeCell ref="C9:D9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F15" sqref="F15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9" t="s">
        <v>0</v>
      </c>
      <c r="B1" s="19"/>
      <c r="C1" s="19"/>
      <c r="D1" s="19"/>
    </row>
    <row r="2" spans="1:4" x14ac:dyDescent="0.25">
      <c r="A2" s="19" t="s">
        <v>11</v>
      </c>
      <c r="B2" s="19"/>
      <c r="C2" s="19"/>
      <c r="D2" s="19"/>
    </row>
    <row r="3" spans="1:4" x14ac:dyDescent="0.25">
      <c r="A3" s="19" t="s">
        <v>13</v>
      </c>
      <c r="B3" s="19"/>
      <c r="C3" s="19"/>
      <c r="D3" s="19"/>
    </row>
    <row r="4" spans="1:4" x14ac:dyDescent="0.25">
      <c r="A4" s="19" t="s">
        <v>9</v>
      </c>
      <c r="B4" s="19"/>
      <c r="C4" s="19"/>
      <c r="D4" s="19"/>
    </row>
    <row r="6" spans="1:4" x14ac:dyDescent="0.25">
      <c r="A6" s="20" t="s">
        <v>1</v>
      </c>
      <c r="B6" s="21"/>
      <c r="C6" s="20" t="s">
        <v>2</v>
      </c>
      <c r="D6" s="21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80.25" customHeight="1" x14ac:dyDescent="0.25">
      <c r="A9" s="29" t="s">
        <v>14</v>
      </c>
      <c r="B9" s="30"/>
      <c r="C9" s="29" t="s">
        <v>14</v>
      </c>
      <c r="D9" s="30"/>
    </row>
    <row r="10" spans="1:4" ht="83.25" hidden="1" customHeight="1" x14ac:dyDescent="0.25">
      <c r="A10" s="26"/>
      <c r="B10" s="28"/>
      <c r="C10" s="31"/>
      <c r="D10" s="32"/>
    </row>
    <row r="11" spans="1:4" x14ac:dyDescent="0.25">
      <c r="A11" s="26" t="s">
        <v>4</v>
      </c>
      <c r="B11" s="27"/>
      <c r="C11" s="27"/>
      <c r="D11" s="28"/>
    </row>
    <row r="12" spans="1:4" ht="30.75" customHeight="1" x14ac:dyDescent="0.25">
      <c r="A12" s="10" t="s">
        <v>15</v>
      </c>
      <c r="B12" s="11">
        <v>65000</v>
      </c>
      <c r="C12" s="10" t="s">
        <v>15</v>
      </c>
      <c r="D12" s="12">
        <v>65000</v>
      </c>
    </row>
    <row r="13" spans="1:4" ht="59.25" customHeight="1" x14ac:dyDescent="0.25">
      <c r="A13" s="13" t="s">
        <v>16</v>
      </c>
      <c r="B13" s="5">
        <v>4446240</v>
      </c>
      <c r="C13" s="13" t="s">
        <v>16</v>
      </c>
      <c r="D13" s="5">
        <f>B13+297308</f>
        <v>4743548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t="110.25" customHeight="1" x14ac:dyDescent="0.25">
      <c r="A15" s="4" t="s">
        <v>17</v>
      </c>
      <c r="B15" s="4">
        <v>6000</v>
      </c>
      <c r="C15" s="4" t="s">
        <v>17</v>
      </c>
      <c r="D15" s="4">
        <v>6000</v>
      </c>
    </row>
    <row r="16" spans="1:4" x14ac:dyDescent="0.25">
      <c r="A16" s="4" t="s">
        <v>24</v>
      </c>
      <c r="B16" s="4">
        <v>25000</v>
      </c>
      <c r="C16" s="4" t="s">
        <v>24</v>
      </c>
      <c r="D16" s="4">
        <f>B16</f>
        <v>25000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7" t="s">
        <v>7</v>
      </c>
      <c r="B23" s="8"/>
      <c r="C23" s="9" t="s">
        <v>8</v>
      </c>
    </row>
  </sheetData>
  <mergeCells count="12">
    <mergeCell ref="A11:D11"/>
    <mergeCell ref="A8:D8"/>
    <mergeCell ref="A9:B9"/>
    <mergeCell ref="C9:D9"/>
    <mergeCell ref="A10:B10"/>
    <mergeCell ref="C10:D10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F26" sqref="F2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9" t="s">
        <v>0</v>
      </c>
      <c r="B1" s="19"/>
      <c r="C1" s="19"/>
      <c r="D1" s="19"/>
    </row>
    <row r="2" spans="1:4" x14ac:dyDescent="0.25">
      <c r="A2" s="19" t="s">
        <v>11</v>
      </c>
      <c r="B2" s="19"/>
      <c r="C2" s="19"/>
      <c r="D2" s="19"/>
    </row>
    <row r="3" spans="1:4" x14ac:dyDescent="0.25">
      <c r="A3" s="19" t="s">
        <v>35</v>
      </c>
      <c r="B3" s="19"/>
      <c r="C3" s="19"/>
      <c r="D3" s="19"/>
    </row>
    <row r="4" spans="1:4" x14ac:dyDescent="0.25">
      <c r="A4" s="19" t="s">
        <v>9</v>
      </c>
      <c r="B4" s="19"/>
      <c r="C4" s="19"/>
      <c r="D4" s="19"/>
    </row>
    <row r="6" spans="1:4" x14ac:dyDescent="0.25">
      <c r="A6" s="20" t="s">
        <v>1</v>
      </c>
      <c r="B6" s="21"/>
      <c r="C6" s="20" t="s">
        <v>2</v>
      </c>
      <c r="D6" s="21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34.5" customHeight="1" x14ac:dyDescent="0.25">
      <c r="A9" s="29" t="s">
        <v>36</v>
      </c>
      <c r="B9" s="30"/>
      <c r="C9" s="29" t="s">
        <v>36</v>
      </c>
      <c r="D9" s="30"/>
    </row>
    <row r="10" spans="1:4" ht="62.25" customHeight="1" x14ac:dyDescent="0.25">
      <c r="A10" s="29" t="s">
        <v>37</v>
      </c>
      <c r="B10" s="30"/>
      <c r="C10" s="29" t="s">
        <v>37</v>
      </c>
      <c r="D10" s="30"/>
    </row>
    <row r="11" spans="1:4" x14ac:dyDescent="0.25">
      <c r="A11" s="26" t="s">
        <v>4</v>
      </c>
      <c r="B11" s="27"/>
      <c r="C11" s="27"/>
      <c r="D11" s="28"/>
    </row>
    <row r="12" spans="1:4" ht="45" x14ac:dyDescent="0.25">
      <c r="A12" s="10" t="s">
        <v>38</v>
      </c>
      <c r="B12" s="11">
        <v>2053000</v>
      </c>
      <c r="C12" s="10" t="s">
        <v>38</v>
      </c>
      <c r="D12" s="12">
        <f>B12-67308</f>
        <v>1985692</v>
      </c>
    </row>
    <row r="13" spans="1:4" ht="29.25" customHeight="1" x14ac:dyDescent="0.25">
      <c r="A13" s="10" t="s">
        <v>39</v>
      </c>
      <c r="B13" s="5">
        <v>239221</v>
      </c>
      <c r="C13" s="10" t="s">
        <v>39</v>
      </c>
      <c r="D13" s="5">
        <v>239221</v>
      </c>
    </row>
    <row r="14" spans="1:4" hidden="1" x14ac:dyDescent="0.25">
      <c r="A14" s="6"/>
      <c r="B14" s="5"/>
      <c r="C14" s="6"/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0150</vt:lpstr>
      <vt:lpstr>0180</vt:lpstr>
      <vt:lpstr>3112</vt:lpstr>
      <vt:lpstr>3242</vt:lpstr>
      <vt:lpstr>6030</vt:lpstr>
      <vt:lpstr>7461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2020-11-16T10:48:58Z</dcterms:modified>
</cp:coreProperties>
</file>